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96" windowWidth="14616" windowHeight="532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D22"/>
  <c r="F21"/>
  <c r="F11"/>
  <c r="F5"/>
  <c r="D21"/>
  <c r="D11"/>
</calcChain>
</file>

<file path=xl/sharedStrings.xml><?xml version="1.0" encoding="utf-8"?>
<sst xmlns="http://schemas.openxmlformats.org/spreadsheetml/2006/main" count="42" uniqueCount="29">
  <si>
    <t>Description</t>
  </si>
  <si>
    <t>CARF S250 5-cyl Radial Engine</t>
  </si>
  <si>
    <t>Corsair Scale 3-bladed Prop (32") Set</t>
  </si>
  <si>
    <t>Hydraulic Set for Corsair Folding Wing</t>
  </si>
  <si>
    <t>Corsair Scale Retract Set</t>
  </si>
  <si>
    <t>Corsair Pair of Scale Wheels 7" / 177mm</t>
  </si>
  <si>
    <t>Corsair Scale retractable Tail Gear</t>
  </si>
  <si>
    <t>Corsair Pneumatic Set</t>
  </si>
  <si>
    <t>Flex Header (300mm) for S250 Radial Engine</t>
  </si>
  <si>
    <t>Carf-Models F4U-1D Corsair (Navy Blue/Folding Wings ARF)</t>
    <phoneticPr fontId="1" type="noConversion"/>
  </si>
  <si>
    <t>Item No.</t>
    <phoneticPr fontId="1" type="noConversion"/>
  </si>
  <si>
    <t>HS Carbon Valve Push Rod Set(10)</t>
    <phoneticPr fontId="1" type="noConversion"/>
  </si>
  <si>
    <t xml:space="preserve">Moki Valve Gap Adjustment Open Wrench </t>
    <phoneticPr fontId="1" type="noConversion"/>
  </si>
  <si>
    <t>Moki Valve Gap Adjustment Tool(Go/No Go)</t>
    <phoneticPr fontId="1" type="noConversion"/>
  </si>
  <si>
    <t>Starter Controller custom made for the Kolm Starter</t>
  </si>
  <si>
    <t>Moki Smoke Adapter</t>
    <phoneticPr fontId="1" type="noConversion"/>
  </si>
  <si>
    <t>Carf-Models F4U-1D Corsair (Navy Blue/Folding Wings ARF)</t>
    <phoneticPr fontId="1" type="noConversion"/>
  </si>
  <si>
    <t>Moki S250A 5-Cylinder with E-Starter</t>
  </si>
  <si>
    <t>Price(USD)</t>
    <phoneticPr fontId="1" type="noConversion"/>
  </si>
  <si>
    <t>Ex. Rate</t>
    <phoneticPr fontId="1" type="noConversion"/>
  </si>
  <si>
    <t>가격(원)</t>
    <phoneticPr fontId="1" type="noConversion"/>
  </si>
  <si>
    <t>Group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</si>
  <si>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</si>
  <si>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</si>
  <si>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</si>
  <si>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보유(유/무)</t>
    <phoneticPr fontId="1" type="noConversion"/>
  </si>
  <si>
    <t>무</t>
    <phoneticPr fontId="1" type="noConversion"/>
  </si>
  <si>
    <t>유</t>
    <phoneticPr fontId="1" type="noConversion"/>
  </si>
  <si>
    <t>TOTAL(B+C)</t>
    <phoneticPr fontId="1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</si>
</sst>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176" formatCode="#,##0_ 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rgb="FF333333"/>
      <name val="Futura_lt_btlight"/>
      <family val="2"/>
    </font>
    <font>
      <b/>
      <sz val="11"/>
      <color theme="1"/>
      <name val="맑은 고딕"/>
      <family val="3"/>
      <charset val="129"/>
      <scheme val="minor"/>
    </font>
    <font>
      <b/>
      <sz val="11"/>
      <color rgb="FF333333"/>
      <name val="Futuramedium"/>
      <family val="2"/>
    </font>
    <font>
      <b/>
      <sz val="12"/>
      <color rgb="FF333333"/>
      <name val="Futuramedium"/>
      <family val="2"/>
    </font>
    <font>
      <b/>
      <sz val="12"/>
      <color rgb="FF333333"/>
      <name val="Inherit"/>
      <family val="2"/>
    </font>
    <font>
      <b/>
      <sz val="12"/>
      <color rgb="FF000000"/>
      <name val="Arial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rgb="FF333333"/>
      <name val="Futuramedium"/>
    </font>
    <font>
      <sz val="12"/>
      <color rgb="FF2C2C2C"/>
      <name val="Arial"/>
      <family val="2"/>
    </font>
    <font>
      <b/>
      <sz val="14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14" fillId="0" borderId="5" xfId="0" applyFont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11" fillId="2" borderId="8" xfId="0" applyFont="1" applyFill="1" applyBorder="1">
      <alignment vertical="center"/>
    </xf>
    <xf numFmtId="176" fontId="5" fillId="0" borderId="0" xfId="0" applyNumberFormat="1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5" fillId="0" borderId="8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2" fontId="3" fillId="0" borderId="11" xfId="1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6" xfId="0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15" fillId="0" borderId="7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3" fillId="0" borderId="25" xfId="0" applyFont="1" applyBorder="1" applyAlignment="1">
      <alignment horizontal="left" vertical="center" wrapText="1"/>
    </xf>
    <xf numFmtId="0" fontId="16" fillId="0" borderId="13" xfId="0" applyFont="1" applyBorder="1">
      <alignment vertical="center"/>
    </xf>
    <xf numFmtId="176" fontId="16" fillId="0" borderId="13" xfId="0" applyNumberFormat="1" applyFont="1" applyBorder="1">
      <alignment vertical="center"/>
    </xf>
    <xf numFmtId="9" fontId="0" fillId="0" borderId="13" xfId="0" applyNumberForma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4" workbookViewId="0">
      <selection activeCell="D27" sqref="D27"/>
    </sheetView>
  </sheetViews>
  <sheetFormatPr defaultRowHeight="17.399999999999999"/>
  <cols>
    <col min="3" max="3" width="53.69921875" bestFit="1" customWidth="1"/>
    <col min="6" max="6" width="17.296875" bestFit="1" customWidth="1"/>
    <col min="7" max="7" width="9.8984375" bestFit="1" customWidth="1"/>
    <col min="8" max="8" width="14.59765625" bestFit="1" customWidth="1"/>
  </cols>
  <sheetData>
    <row r="1" spans="1:8" ht="21">
      <c r="C1" s="2" t="s">
        <v>16</v>
      </c>
    </row>
    <row r="2" spans="1:8" ht="18" thickBot="1"/>
    <row r="3" spans="1:8" ht="19.8" thickBot="1">
      <c r="A3" s="47" t="s">
        <v>21</v>
      </c>
      <c r="B3" s="48" t="s">
        <v>10</v>
      </c>
      <c r="C3" s="49" t="s">
        <v>0</v>
      </c>
      <c r="D3" s="48" t="s">
        <v>18</v>
      </c>
      <c r="E3" s="50" t="s">
        <v>19</v>
      </c>
      <c r="F3" s="51" t="s">
        <v>20</v>
      </c>
      <c r="G3" s="64" t="s">
        <v>25</v>
      </c>
      <c r="H3" s="52"/>
    </row>
    <row r="4" spans="1:8" ht="18.600000000000001" thickTop="1" thickBot="1">
      <c r="A4" s="53" t="s">
        <v>22</v>
      </c>
      <c r="B4" s="21">
        <v>795000</v>
      </c>
      <c r="C4" s="22" t="s">
        <v>9</v>
      </c>
      <c r="D4" s="22">
        <v>4920</v>
      </c>
      <c r="E4" s="54"/>
      <c r="F4" s="29"/>
      <c r="G4" s="66" t="s">
        <v>26</v>
      </c>
      <c r="H4" s="55"/>
    </row>
    <row r="5" spans="1:8" ht="22.2" thickTop="1" thickBot="1">
      <c r="A5" s="56"/>
      <c r="B5" s="19"/>
      <c r="C5" s="20"/>
      <c r="D5" s="31">
        <v>4920</v>
      </c>
      <c r="E5" s="44">
        <v>1350</v>
      </c>
      <c r="F5" s="45">
        <f>+D5*E5</f>
        <v>6642000</v>
      </c>
      <c r="G5" s="65"/>
      <c r="H5" s="57"/>
    </row>
    <row r="6" spans="1:8">
      <c r="A6" s="58"/>
      <c r="B6" s="13">
        <v>790400</v>
      </c>
      <c r="C6" s="14" t="s">
        <v>3</v>
      </c>
      <c r="D6" s="12">
        <v>681</v>
      </c>
      <c r="E6" s="54"/>
      <c r="F6" s="29"/>
      <c r="G6" s="66" t="s">
        <v>27</v>
      </c>
      <c r="H6" s="55"/>
    </row>
    <row r="7" spans="1:8">
      <c r="A7" s="58"/>
      <c r="B7" s="9">
        <v>790500</v>
      </c>
      <c r="C7" s="6" t="s">
        <v>4</v>
      </c>
      <c r="D7" s="4">
        <v>1259</v>
      </c>
      <c r="E7" s="54"/>
      <c r="F7" s="7"/>
      <c r="G7" s="10" t="s">
        <v>27</v>
      </c>
      <c r="H7" s="59"/>
    </row>
    <row r="8" spans="1:8">
      <c r="A8" s="58"/>
      <c r="B8" s="9">
        <v>790550</v>
      </c>
      <c r="C8" s="5" t="s">
        <v>5</v>
      </c>
      <c r="D8" s="4">
        <v>329</v>
      </c>
      <c r="E8" s="54"/>
      <c r="F8" s="7"/>
      <c r="G8" s="10" t="s">
        <v>27</v>
      </c>
      <c r="H8" s="59"/>
    </row>
    <row r="9" spans="1:8">
      <c r="A9" s="53" t="s">
        <v>23</v>
      </c>
      <c r="B9" s="9">
        <v>790600</v>
      </c>
      <c r="C9" s="5" t="s">
        <v>6</v>
      </c>
      <c r="D9" s="4">
        <v>579</v>
      </c>
      <c r="E9" s="54"/>
      <c r="F9" s="7"/>
      <c r="G9" s="10" t="s">
        <v>27</v>
      </c>
      <c r="H9" s="59"/>
    </row>
    <row r="10" spans="1:8" ht="18" thickBot="1">
      <c r="A10" s="58"/>
      <c r="B10" s="16">
        <v>790650</v>
      </c>
      <c r="C10" s="17" t="s">
        <v>7</v>
      </c>
      <c r="D10" s="18">
        <v>456</v>
      </c>
      <c r="E10" s="37"/>
      <c r="F10" s="27"/>
      <c r="G10" s="67" t="s">
        <v>27</v>
      </c>
      <c r="H10" s="60"/>
    </row>
    <row r="11" spans="1:8" ht="22.2" thickTop="1" thickBot="1">
      <c r="A11" s="56"/>
      <c r="B11" s="46"/>
      <c r="C11" s="15"/>
      <c r="D11" s="31">
        <f>SUM(D6:D10)</f>
        <v>3304</v>
      </c>
      <c r="E11" s="38">
        <v>1350</v>
      </c>
      <c r="F11" s="39">
        <f>+D11*E11</f>
        <v>4460400</v>
      </c>
      <c r="G11" s="68"/>
      <c r="H11" s="61"/>
    </row>
    <row r="12" spans="1:8" ht="18" thickBot="1">
      <c r="A12" s="62"/>
      <c r="B12" s="24">
        <v>953250</v>
      </c>
      <c r="C12" s="25" t="s">
        <v>1</v>
      </c>
      <c r="D12" s="26">
        <v>4390</v>
      </c>
      <c r="E12" s="40"/>
      <c r="F12" s="41"/>
      <c r="G12" s="69" t="s">
        <v>26</v>
      </c>
      <c r="H12" s="52"/>
    </row>
    <row r="13" spans="1:8" ht="18" thickTop="1">
      <c r="A13" s="58"/>
      <c r="B13" s="11">
        <v>953260</v>
      </c>
      <c r="C13" s="23" t="s">
        <v>17</v>
      </c>
      <c r="D13" s="32">
        <v>5090</v>
      </c>
      <c r="E13" s="54"/>
      <c r="F13" s="29"/>
      <c r="G13" s="66" t="s">
        <v>27</v>
      </c>
      <c r="H13" s="55"/>
    </row>
    <row r="14" spans="1:8">
      <c r="A14" s="58"/>
      <c r="B14" s="9">
        <v>953252</v>
      </c>
      <c r="C14" s="5" t="s">
        <v>8</v>
      </c>
      <c r="D14" s="33">
        <v>95</v>
      </c>
      <c r="E14" s="54"/>
      <c r="F14" s="7"/>
      <c r="G14" s="10" t="s">
        <v>27</v>
      </c>
      <c r="H14" s="59"/>
    </row>
    <row r="15" spans="1:8">
      <c r="A15" s="58"/>
      <c r="B15" s="9">
        <v>790700</v>
      </c>
      <c r="C15" s="5" t="s">
        <v>2</v>
      </c>
      <c r="D15" s="33">
        <v>659</v>
      </c>
      <c r="E15" s="54"/>
      <c r="F15" s="7"/>
      <c r="G15" s="10" t="s">
        <v>27</v>
      </c>
      <c r="H15" s="59"/>
    </row>
    <row r="16" spans="1:8">
      <c r="A16" s="58"/>
      <c r="B16" s="7"/>
      <c r="C16" s="5" t="s">
        <v>11</v>
      </c>
      <c r="D16" s="33">
        <v>349</v>
      </c>
      <c r="E16" s="54"/>
      <c r="F16" s="7"/>
      <c r="G16" s="10" t="s">
        <v>27</v>
      </c>
      <c r="H16" s="59"/>
    </row>
    <row r="17" spans="1:8">
      <c r="A17" s="53" t="s">
        <v>24</v>
      </c>
      <c r="B17" s="7"/>
      <c r="C17" s="5" t="s">
        <v>12</v>
      </c>
      <c r="D17" s="33">
        <v>12.5</v>
      </c>
      <c r="E17" s="54"/>
      <c r="F17" s="7"/>
      <c r="G17" s="10" t="s">
        <v>27</v>
      </c>
      <c r="H17" s="59"/>
    </row>
    <row r="18" spans="1:8">
      <c r="A18" s="58"/>
      <c r="B18" s="7"/>
      <c r="C18" s="5" t="s">
        <v>13</v>
      </c>
      <c r="D18" s="33">
        <v>39.950000000000003</v>
      </c>
      <c r="E18" s="54"/>
      <c r="F18" s="7"/>
      <c r="G18" s="10" t="s">
        <v>27</v>
      </c>
      <c r="H18" s="59"/>
    </row>
    <row r="19" spans="1:8">
      <c r="A19" s="58"/>
      <c r="B19" s="7"/>
      <c r="C19" s="8" t="s">
        <v>14</v>
      </c>
      <c r="D19" s="33">
        <v>29</v>
      </c>
      <c r="E19" s="54"/>
      <c r="F19" s="7"/>
      <c r="G19" s="10" t="s">
        <v>27</v>
      </c>
      <c r="H19" s="59"/>
    </row>
    <row r="20" spans="1:8" ht="18" thickBot="1">
      <c r="A20" s="58"/>
      <c r="B20" s="27"/>
      <c r="C20" s="28" t="s">
        <v>15</v>
      </c>
      <c r="D20" s="34">
        <v>8</v>
      </c>
      <c r="E20" s="37"/>
      <c r="F20" s="27"/>
      <c r="G20" s="67" t="s">
        <v>27</v>
      </c>
      <c r="H20" s="60"/>
    </row>
    <row r="21" spans="1:8" ht="22.2" thickTop="1" thickBot="1">
      <c r="A21" s="56"/>
      <c r="B21" s="30"/>
      <c r="C21" s="30"/>
      <c r="D21" s="35">
        <f>SUM(D13:D20)</f>
        <v>6282.45</v>
      </c>
      <c r="E21" s="42">
        <v>1350</v>
      </c>
      <c r="F21" s="39">
        <f>+D21*E21</f>
        <v>8481307.5</v>
      </c>
      <c r="G21" s="68"/>
      <c r="H21" s="61"/>
    </row>
    <row r="22" spans="1:8" ht="25.8" thickBot="1">
      <c r="A22" s="70" t="s">
        <v>28</v>
      </c>
      <c r="B22" s="71"/>
      <c r="C22" s="72"/>
      <c r="D22" s="73">
        <f>+D11+D21</f>
        <v>9586.4500000000007</v>
      </c>
      <c r="E22" s="43"/>
      <c r="F22" s="74">
        <f>+F11+F21</f>
        <v>12941707.5</v>
      </c>
      <c r="G22" s="75"/>
      <c r="H22" s="76"/>
    </row>
    <row r="23" spans="1:8">
      <c r="C23" s="3"/>
      <c r="D23" s="63"/>
    </row>
    <row r="26" spans="1:8">
      <c r="C26" s="3"/>
      <c r="D26" s="1"/>
      <c r="E26" s="1"/>
      <c r="F26" s="36"/>
      <c r="G26" s="1"/>
      <c r="H26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7.399999999999999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shnlc</dc:creator>
  <cp:lastModifiedBy>Owner</cp:lastModifiedBy>
  <dcterms:created xsi:type="dcterms:W3CDTF">2024-02-27T10:41:43Z</dcterms:created>
  <dcterms:modified xsi:type="dcterms:W3CDTF">2024-03-04T09:25:40Z</dcterms:modified>
</cp:coreProperties>
</file>